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510" yWindow="615" windowWidth="14055" windowHeight="3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100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81" i="1"/>
  <c r="B62" i="1"/>
  <c r="A62" i="1"/>
  <c r="L61" i="1"/>
  <c r="J61" i="1"/>
  <c r="I61" i="1"/>
  <c r="H61" i="1"/>
  <c r="G61" i="1"/>
  <c r="F61" i="1"/>
  <c r="F62" i="1" s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I196" i="1"/>
  <c r="H196" i="1"/>
  <c r="F196" i="1"/>
  <c r="J196" i="1"/>
</calcChain>
</file>

<file path=xl/sharedStrings.xml><?xml version="1.0" encoding="utf-8"?>
<sst xmlns="http://schemas.openxmlformats.org/spreadsheetml/2006/main" count="302" uniqueCount="105">
  <si>
    <t>Школа</t>
  </si>
  <si>
    <t>МБОУ СОШ с.Бисерово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</si>
  <si>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</si>
  <si>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</si>
  <si>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</si>
  <si>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</si>
  <si>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</si>
  <si>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</si>
  <si>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</si>
  <si>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</si>
  <si>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</si>
  <si>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</si>
  <si>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</si>
  <si>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</si>
  <si>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</si>
  <si>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</si>
  <si>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</si>
  <si>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</si>
  <si>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</si>
  <si>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</si>
  <si>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</si>
  <si>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</si>
  <si>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</si>
  <si>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</si>
  <si>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</si>
  <si>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</si>
  <si>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</si>
  <si>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курицы</t>
  </si>
  <si>
    <t>22/2012</t>
  </si>
  <si>
    <t>гор.напиток</t>
  </si>
  <si>
    <t>чай с молоком</t>
  </si>
  <si>
    <t>269/2012</t>
  </si>
  <si>
    <t>хлеб</t>
  </si>
  <si>
    <t>хлеб ржаной</t>
  </si>
  <si>
    <t>фрукты</t>
  </si>
  <si>
    <t>апельсин</t>
  </si>
  <si>
    <t>закуска</t>
  </si>
  <si>
    <t>хлеб пшеничный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</si>
  <si>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</si>
  <si>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</si>
  <si>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</si>
  <si>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</si>
  <si>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</si>
  <si>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</si>
  <si>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</si>
  <si>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</si>
  <si>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</si>
  <si>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зраза Школьная</t>
  </si>
  <si>
    <t>02//2012</t>
  </si>
  <si>
    <t>картофельное пюре</t>
  </si>
  <si>
    <t>131/2012</t>
  </si>
  <si>
    <t>компот из свежих плодов</t>
  </si>
  <si>
    <t>279/2012</t>
  </si>
  <si>
    <t>зеленый горошек порционно</t>
  </si>
  <si>
    <t>48/2012</t>
  </si>
  <si>
    <t>тефтели рыбные</t>
  </si>
  <si>
    <t>90/40</t>
  </si>
  <si>
    <t>87/2012</t>
  </si>
  <si>
    <t>макаронные изделия отварные</t>
  </si>
  <si>
    <t>150/5</t>
  </si>
  <si>
    <t>202/2012</t>
  </si>
  <si>
    <t>чай с сахаром</t>
  </si>
  <si>
    <t>268/2012</t>
  </si>
  <si>
    <t>салат из  свеклы с растительным маслом</t>
  </si>
  <si>
    <t>25/2012</t>
  </si>
  <si>
    <t>котлета, биточек, шницель</t>
  </si>
  <si>
    <t>90/35</t>
  </si>
  <si>
    <t>99/2012</t>
  </si>
  <si>
    <t>каша рисовая рассыпчатая</t>
  </si>
  <si>
    <t>180/5</t>
  </si>
  <si>
    <t>169/2012</t>
  </si>
  <si>
    <t>чай с лимоном</t>
  </si>
  <si>
    <t>270/2012</t>
  </si>
  <si>
    <t>салат витаминный</t>
  </si>
  <si>
    <t>21/2012</t>
  </si>
  <si>
    <t>тефтели из говядины (паровые)</t>
  </si>
  <si>
    <t>106/2012</t>
  </si>
  <si>
    <t>каша гречневая рассыпчатая</t>
  </si>
  <si>
    <t>165/2012</t>
  </si>
  <si>
    <t>огурец порционно</t>
  </si>
  <si>
    <t>50/2008</t>
  </si>
  <si>
    <t>гуляш</t>
  </si>
  <si>
    <t>90/60</t>
  </si>
  <si>
    <t>92/2012</t>
  </si>
  <si>
    <t>какао с молоком</t>
  </si>
  <si>
    <t>274/2012</t>
  </si>
  <si>
    <t>помидор порционно</t>
  </si>
  <si>
    <t>49/2008</t>
  </si>
  <si>
    <t>котлета рыбная</t>
  </si>
  <si>
    <t>90/5</t>
  </si>
  <si>
    <t>83/2012</t>
  </si>
  <si>
    <t>кисель из яблок</t>
  </si>
  <si>
    <t>292/2012</t>
  </si>
  <si>
    <t>кура отварная</t>
  </si>
  <si>
    <t>20/2012</t>
  </si>
  <si>
    <t>компот из сухофруктов</t>
  </si>
  <si>
    <t>278/2012</t>
  </si>
  <si>
    <t>салат из свеклы с яблоком</t>
  </si>
  <si>
    <t>27/2012</t>
  </si>
  <si>
    <t>жаркое по-домашнему</t>
  </si>
  <si>
    <t>98/2012</t>
  </si>
  <si>
    <t xml:space="preserve">салат из белокочанной капусты </t>
  </si>
  <si>
    <t>06//2012</t>
  </si>
  <si>
    <t>Среднее значение за период:</t>
  </si>
  <si>
    <t>Братчикова Н.Б.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</si>
</sst>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[$-419]General"/>
  </numFmts>
  <fonts count="1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8"/>
      <color rgb="FF000000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none"/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9" fillId="0" borderId="1" xfId="0" applyNumberFormat="1" applyFont="1" applyBorder="1" applyAlignment="1">
      <alignment horizontal="center"/>
    </xf>
    <xf numFmtId="164" fontId="2" fillId="2" borderId="16" xfId="0" applyNumberFormat="1" applyFont="1" applyFill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17" fontId="2" fillId="2" borderId="12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165" fontId="12" fillId="4" borderId="24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  <xf numFmtId="0" fontId="11" fillId="0" borderId="2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8" activePane="bottomRight" state="frozen"/>
      <selection pane="topRight"/>
      <selection pane="bottomLeft"/>
      <selection pane="bottomRight" activeCell="J3" sqref="J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4" t="s">
        <v>1</v>
      </c>
      <c r="D1" s="55"/>
      <c r="E1" s="56"/>
      <c r="F1" s="3" t="s">
        <v>2</v>
      </c>
      <c r="G1" s="1" t="s">
        <v>3</v>
      </c>
      <c r="H1" s="57" t="s">
        <v>4</v>
      </c>
      <c r="I1" s="58"/>
      <c r="J1" s="58"/>
      <c r="K1" s="59"/>
    </row>
    <row r="2" spans="1:12" ht="18" x14ac:dyDescent="0.2">
      <c r="A2" s="4" t="s">
        <v>5</v>
      </c>
      <c r="C2" s="1"/>
      <c r="G2" s="1" t="s">
        <v>6</v>
      </c>
      <c r="H2" s="57" t="s">
        <v>104</v>
      </c>
      <c r="I2" s="58"/>
      <c r="J2" s="58"/>
      <c r="K2" s="59"/>
    </row>
    <row r="3" spans="1:12" ht="17.25" customHeight="1" x14ac:dyDescent="0.2">
      <c r="A3" s="5" t="s">
        <v>7</v>
      </c>
      <c r="C3" s="1"/>
      <c r="D3" s="6"/>
      <c r="E3" s="7" t="s">
        <v>8</v>
      </c>
      <c r="G3" s="1" t="s">
        <v>9</v>
      </c>
      <c r="H3" s="8">
        <v>9</v>
      </c>
      <c r="I3" s="8">
        <v>1</v>
      </c>
      <c r="J3" s="9">
        <v>2025</v>
      </c>
      <c r="K3" s="2"/>
    </row>
    <row r="4" spans="1:12" x14ac:dyDescent="0.2">
      <c r="C4" s="1"/>
      <c r="D4" s="5"/>
      <c r="H4" s="10" t="s">
        <v>10</v>
      </c>
      <c r="I4" s="10" t="s">
        <v>11</v>
      </c>
      <c r="J4" s="10" t="s">
        <v>12</v>
      </c>
    </row>
    <row r="5" spans="1:12" ht="33.75" x14ac:dyDescent="0.2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5" x14ac:dyDescent="0.25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250</v>
      </c>
      <c r="G6" s="20">
        <v>24.5</v>
      </c>
      <c r="H6" s="20">
        <v>27</v>
      </c>
      <c r="I6" s="20">
        <v>44.2</v>
      </c>
      <c r="J6" s="20">
        <v>522</v>
      </c>
      <c r="K6" s="21" t="s">
        <v>28</v>
      </c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29</v>
      </c>
      <c r="E8" s="26" t="s">
        <v>30</v>
      </c>
      <c r="F8" s="27">
        <v>200</v>
      </c>
      <c r="G8" s="27">
        <v>1.6</v>
      </c>
      <c r="H8" s="27">
        <v>1.8</v>
      </c>
      <c r="I8" s="27">
        <v>12.4</v>
      </c>
      <c r="J8" s="27">
        <v>69</v>
      </c>
      <c r="K8" s="28" t="s">
        <v>31</v>
      </c>
      <c r="L8" s="27"/>
    </row>
    <row r="9" spans="1:12" ht="15" x14ac:dyDescent="0.25">
      <c r="A9" s="22"/>
      <c r="B9" s="23"/>
      <c r="C9" s="24"/>
      <c r="D9" s="29" t="s">
        <v>32</v>
      </c>
      <c r="E9" s="26" t="s">
        <v>33</v>
      </c>
      <c r="F9" s="27">
        <v>40</v>
      </c>
      <c r="G9" s="27">
        <v>2.72</v>
      </c>
      <c r="H9" s="27">
        <v>0.48</v>
      </c>
      <c r="I9" s="27">
        <v>18.559999999999999</v>
      </c>
      <c r="J9" s="27">
        <v>86</v>
      </c>
      <c r="K9" s="28"/>
      <c r="L9" s="27"/>
    </row>
    <row r="10" spans="1:12" ht="15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30">
        <v>0.9</v>
      </c>
      <c r="H10" s="30">
        <v>0.2</v>
      </c>
      <c r="I10" s="30">
        <v>8.1</v>
      </c>
      <c r="J10" s="27">
        <v>43</v>
      </c>
      <c r="K10" s="28"/>
      <c r="L10" s="27"/>
    </row>
    <row r="11" spans="1:12" ht="15" x14ac:dyDescent="0.25">
      <c r="A11" s="22"/>
      <c r="B11" s="23"/>
      <c r="C11" s="24"/>
      <c r="D11" s="25" t="s">
        <v>36</v>
      </c>
      <c r="E11" s="26"/>
      <c r="F11" s="27"/>
      <c r="G11" s="27"/>
      <c r="H11" s="27"/>
      <c r="I11" s="27"/>
      <c r="J11" s="27"/>
      <c r="K11" s="31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2"/>
      <c r="B13" s="33"/>
      <c r="C13" s="34"/>
      <c r="D13" s="35" t="s">
        <v>38</v>
      </c>
      <c r="E13" s="36"/>
      <c r="F13" s="37">
        <f>SUM(F6:F12)</f>
        <v>590</v>
      </c>
      <c r="G13" s="37">
        <f>SUM(G6:G12)</f>
        <v>29.72</v>
      </c>
      <c r="H13" s="37">
        <f>SUM(H6:H12)</f>
        <v>29.48</v>
      </c>
      <c r="I13" s="37">
        <f>SUM(I6:I12)</f>
        <v>83.259999999999991</v>
      </c>
      <c r="J13" s="37">
        <f>SUM(J6:J12)</f>
        <v>720</v>
      </c>
      <c r="K13" s="38"/>
      <c r="L13" s="37">
        <f>SUM(L6:L12)</f>
        <v>0</v>
      </c>
    </row>
    <row r="14" spans="1:12" ht="15" x14ac:dyDescent="0.25">
      <c r="A14" s="39">
        <f>A6</f>
        <v>1</v>
      </c>
      <c r="B14" s="40">
        <f>B6</f>
        <v>1</v>
      </c>
      <c r="C14" s="41" t="s">
        <v>39</v>
      </c>
      <c r="D14" s="29" t="s">
        <v>36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9" t="s">
        <v>40</v>
      </c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9" t="s">
        <v>41</v>
      </c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22"/>
      <c r="B17" s="23"/>
      <c r="C17" s="24"/>
      <c r="D17" s="29" t="s">
        <v>42</v>
      </c>
      <c r="E17" s="26"/>
      <c r="F17" s="27"/>
      <c r="G17" s="27"/>
      <c r="H17" s="27"/>
      <c r="I17" s="27"/>
      <c r="J17" s="27"/>
      <c r="K17" s="28"/>
      <c r="L17" s="27"/>
    </row>
    <row r="18" spans="1:12" ht="15" x14ac:dyDescent="0.25">
      <c r="A18" s="22"/>
      <c r="B18" s="23"/>
      <c r="C18" s="24"/>
      <c r="D18" s="29" t="s">
        <v>43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44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45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2"/>
      <c r="B23" s="33"/>
      <c r="C23" s="34"/>
      <c r="D23" s="35" t="s">
        <v>38</v>
      </c>
      <c r="E23" s="36"/>
      <c r="F23" s="37">
        <f>SUM(F14:F22)</f>
        <v>0</v>
      </c>
      <c r="G23" s="37">
        <f>SUM(G14:G22)</f>
        <v>0</v>
      </c>
      <c r="H23" s="37">
        <f>SUM(H14:H22)</f>
        <v>0</v>
      </c>
      <c r="I23" s="37">
        <f>SUM(I14:I22)</f>
        <v>0</v>
      </c>
      <c r="J23" s="37">
        <f>SUM(J14:J22)</f>
        <v>0</v>
      </c>
      <c r="K23" s="38"/>
      <c r="L23" s="37">
        <f>SUM(L14:L22)</f>
        <v>0</v>
      </c>
    </row>
    <row r="24" spans="1:12" x14ac:dyDescent="0.2">
      <c r="A24" s="42">
        <f>A6</f>
        <v>1</v>
      </c>
      <c r="B24" s="43">
        <f>B6</f>
        <v>1</v>
      </c>
      <c r="C24" s="60" t="s">
        <v>46</v>
      </c>
      <c r="D24" s="61"/>
      <c r="E24" s="44"/>
      <c r="F24" s="45">
        <f>F13+F23</f>
        <v>590</v>
      </c>
      <c r="G24" s="45">
        <f>G13+G23</f>
        <v>29.72</v>
      </c>
      <c r="H24" s="45">
        <f>H13+H23</f>
        <v>29.48</v>
      </c>
      <c r="I24" s="45">
        <f>I13+I23</f>
        <v>83.259999999999991</v>
      </c>
      <c r="J24" s="45">
        <f>J13+J23</f>
        <v>720</v>
      </c>
      <c r="K24" s="45"/>
      <c r="L24" s="45">
        <f>L13+L23</f>
        <v>0</v>
      </c>
    </row>
    <row r="25" spans="1:12" ht="15" x14ac:dyDescent="0.25">
      <c r="A25" s="46">
        <v>1</v>
      </c>
      <c r="B25" s="23">
        <v>2</v>
      </c>
      <c r="C25" s="17" t="s">
        <v>25</v>
      </c>
      <c r="D25" s="18" t="s">
        <v>26</v>
      </c>
      <c r="E25" s="19" t="s">
        <v>47</v>
      </c>
      <c r="F25" s="20">
        <v>90</v>
      </c>
      <c r="G25" s="20">
        <v>12.49</v>
      </c>
      <c r="H25" s="20">
        <v>15.08</v>
      </c>
      <c r="I25" s="20">
        <v>11.59</v>
      </c>
      <c r="J25" s="20">
        <v>232.88</v>
      </c>
      <c r="K25" s="47" t="s">
        <v>48</v>
      </c>
      <c r="L25" s="20"/>
    </row>
    <row r="26" spans="1:12" ht="15" x14ac:dyDescent="0.25">
      <c r="A26" s="46"/>
      <c r="B26" s="23"/>
      <c r="C26" s="24"/>
      <c r="D26" s="25" t="s">
        <v>26</v>
      </c>
      <c r="E26" s="26" t="s">
        <v>49</v>
      </c>
      <c r="F26" s="27">
        <v>150</v>
      </c>
      <c r="G26" s="27">
        <v>4.7</v>
      </c>
      <c r="H26" s="27">
        <v>8.1</v>
      </c>
      <c r="I26" s="27">
        <v>29.9</v>
      </c>
      <c r="J26" s="27">
        <v>215</v>
      </c>
      <c r="K26" s="28" t="s">
        <v>50</v>
      </c>
      <c r="L26" s="27"/>
    </row>
    <row r="27" spans="1:12" ht="15" x14ac:dyDescent="0.25">
      <c r="A27" s="46"/>
      <c r="B27" s="23"/>
      <c r="C27" s="24"/>
      <c r="D27" s="29" t="s">
        <v>29</v>
      </c>
      <c r="E27" s="26" t="s">
        <v>51</v>
      </c>
      <c r="F27" s="27">
        <v>200</v>
      </c>
      <c r="G27" s="30">
        <v>0.2</v>
      </c>
      <c r="H27" s="30">
        <v>0.1</v>
      </c>
      <c r="I27" s="30">
        <v>17.2</v>
      </c>
      <c r="J27" s="27">
        <v>68</v>
      </c>
      <c r="K27" s="28" t="s">
        <v>52</v>
      </c>
      <c r="L27" s="27"/>
    </row>
    <row r="28" spans="1:12" ht="15" x14ac:dyDescent="0.25">
      <c r="A28" s="46"/>
      <c r="B28" s="23"/>
      <c r="C28" s="24"/>
      <c r="D28" s="29" t="s">
        <v>32</v>
      </c>
      <c r="E28" s="26" t="s">
        <v>33</v>
      </c>
      <c r="F28" s="27">
        <v>40</v>
      </c>
      <c r="G28" s="27">
        <v>2.72</v>
      </c>
      <c r="H28" s="27">
        <v>0.48</v>
      </c>
      <c r="I28" s="27">
        <v>18.559999999999999</v>
      </c>
      <c r="J28" s="27">
        <v>86</v>
      </c>
      <c r="K28" s="28"/>
      <c r="L28" s="27"/>
    </row>
    <row r="29" spans="1:12" ht="15" x14ac:dyDescent="0.25">
      <c r="A29" s="46"/>
      <c r="B29" s="23"/>
      <c r="C29" s="24"/>
      <c r="D29" s="29" t="s">
        <v>34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46"/>
      <c r="B30" s="23"/>
      <c r="C30" s="24"/>
      <c r="D30" s="25" t="s">
        <v>36</v>
      </c>
      <c r="E30" s="26" t="s">
        <v>53</v>
      </c>
      <c r="F30" s="27">
        <v>60</v>
      </c>
      <c r="G30" s="27">
        <v>3</v>
      </c>
      <c r="H30" s="27">
        <v>0.12</v>
      </c>
      <c r="I30" s="27">
        <v>7.98</v>
      </c>
      <c r="J30" s="27">
        <v>43.2</v>
      </c>
      <c r="K30" s="28" t="s">
        <v>54</v>
      </c>
      <c r="L30" s="27"/>
    </row>
    <row r="31" spans="1:12" ht="15" x14ac:dyDescent="0.25">
      <c r="A31" s="46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8"/>
      <c r="B32" s="33"/>
      <c r="C32" s="34"/>
      <c r="D32" s="35" t="s">
        <v>38</v>
      </c>
      <c r="E32" s="36"/>
      <c r="F32" s="37">
        <f>SUM(F25:F31)</f>
        <v>540</v>
      </c>
      <c r="G32" s="37">
        <f>SUM(G25:G31)</f>
        <v>23.11</v>
      </c>
      <c r="H32" s="37">
        <f>SUM(H25:H31)</f>
        <v>23.880000000000003</v>
      </c>
      <c r="I32" s="37">
        <f>SUM(I25:I31)</f>
        <v>85.23</v>
      </c>
      <c r="J32" s="37">
        <f>SUM(J25:J31)</f>
        <v>645.08000000000004</v>
      </c>
      <c r="K32" s="38"/>
      <c r="L32" s="37">
        <f>SUM(L25:L31)</f>
        <v>0</v>
      </c>
    </row>
    <row r="33" spans="1:12" ht="15" x14ac:dyDescent="0.25">
      <c r="A33" s="40">
        <f>A25</f>
        <v>1</v>
      </c>
      <c r="B33" s="40">
        <f>B25</f>
        <v>2</v>
      </c>
      <c r="C33" s="41" t="s">
        <v>39</v>
      </c>
      <c r="D33" s="29" t="s">
        <v>36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46"/>
      <c r="B34" s="23"/>
      <c r="C34" s="24"/>
      <c r="D34" s="29" t="s">
        <v>40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46"/>
      <c r="B35" s="23"/>
      <c r="C35" s="24"/>
      <c r="D35" s="29" t="s">
        <v>41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46"/>
      <c r="B36" s="23"/>
      <c r="C36" s="24"/>
      <c r="D36" s="29" t="s">
        <v>42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46"/>
      <c r="B37" s="23"/>
      <c r="C37" s="24"/>
      <c r="D37" s="29" t="s">
        <v>43</v>
      </c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46"/>
      <c r="B38" s="23"/>
      <c r="C38" s="24"/>
      <c r="D38" s="29" t="s">
        <v>44</v>
      </c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46"/>
      <c r="B39" s="23"/>
      <c r="C39" s="24"/>
      <c r="D39" s="29" t="s">
        <v>45</v>
      </c>
      <c r="E39" s="26"/>
      <c r="F39" s="27"/>
      <c r="G39" s="27"/>
      <c r="H39" s="27"/>
      <c r="I39" s="27"/>
      <c r="J39" s="27"/>
      <c r="K39" s="28"/>
      <c r="L39" s="27"/>
    </row>
    <row r="40" spans="1:12" ht="15" x14ac:dyDescent="0.25">
      <c r="A40" s="46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6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8"/>
      <c r="B42" s="33"/>
      <c r="C42" s="34"/>
      <c r="D42" s="35" t="s">
        <v>38</v>
      </c>
      <c r="E42" s="36"/>
      <c r="F42" s="37">
        <f>SUM(F33:F41)</f>
        <v>0</v>
      </c>
      <c r="G42" s="37">
        <f>SUM(G33:G41)</f>
        <v>0</v>
      </c>
      <c r="H42" s="37">
        <f>SUM(H33:H41)</f>
        <v>0</v>
      </c>
      <c r="I42" s="37">
        <f>SUM(I33:I41)</f>
        <v>0</v>
      </c>
      <c r="J42" s="37">
        <f>SUM(J33:J41)</f>
        <v>0</v>
      </c>
      <c r="K42" s="38"/>
      <c r="L42" s="37">
        <f>SUM(L33:L41)</f>
        <v>0</v>
      </c>
    </row>
    <row r="43" spans="1:12" ht="15.75" customHeight="1" x14ac:dyDescent="0.2">
      <c r="A43" s="49">
        <f>A25</f>
        <v>1</v>
      </c>
      <c r="B43" s="49">
        <f>B25</f>
        <v>2</v>
      </c>
      <c r="C43" s="60" t="s">
        <v>46</v>
      </c>
      <c r="D43" s="61"/>
      <c r="E43" s="44"/>
      <c r="F43" s="45">
        <f>F32+F42</f>
        <v>540</v>
      </c>
      <c r="G43" s="45">
        <f>G32+G42</f>
        <v>23.11</v>
      </c>
      <c r="H43" s="45">
        <f>H32+H42</f>
        <v>23.880000000000003</v>
      </c>
      <c r="I43" s="45">
        <f>I32+I42</f>
        <v>85.23</v>
      </c>
      <c r="J43" s="45">
        <f>J32+J42</f>
        <v>645.08000000000004</v>
      </c>
      <c r="K43" s="45"/>
      <c r="L43" s="45">
        <f>L32+L42</f>
        <v>0</v>
      </c>
    </row>
    <row r="44" spans="1:12" ht="15" x14ac:dyDescent="0.25">
      <c r="A44" s="15">
        <v>1</v>
      </c>
      <c r="B44" s="16">
        <v>3</v>
      </c>
      <c r="C44" s="17" t="s">
        <v>25</v>
      </c>
      <c r="D44" s="18" t="s">
        <v>26</v>
      </c>
      <c r="E44" s="19" t="s">
        <v>55</v>
      </c>
      <c r="F44" s="20" t="s">
        <v>56</v>
      </c>
      <c r="G44" s="20">
        <v>20.82</v>
      </c>
      <c r="H44" s="20">
        <v>18.34</v>
      </c>
      <c r="I44" s="20">
        <v>16.09</v>
      </c>
      <c r="J44" s="20">
        <v>313.88</v>
      </c>
      <c r="K44" s="21" t="s">
        <v>57</v>
      </c>
      <c r="L44" s="20"/>
    </row>
    <row r="45" spans="1:12" ht="15" x14ac:dyDescent="0.25">
      <c r="A45" s="22"/>
      <c r="B45" s="23"/>
      <c r="C45" s="24"/>
      <c r="D45" s="25" t="s">
        <v>26</v>
      </c>
      <c r="E45" s="26" t="s">
        <v>58</v>
      </c>
      <c r="F45" s="27" t="s">
        <v>59</v>
      </c>
      <c r="G45" s="27">
        <v>5.5</v>
      </c>
      <c r="H45" s="27">
        <v>4.17</v>
      </c>
      <c r="I45" s="27">
        <v>33.33</v>
      </c>
      <c r="J45" s="27">
        <v>195.83</v>
      </c>
      <c r="K45" s="28" t="s">
        <v>60</v>
      </c>
      <c r="L45" s="27"/>
    </row>
    <row r="46" spans="1:12" ht="15" x14ac:dyDescent="0.25">
      <c r="A46" s="22"/>
      <c r="B46" s="23"/>
      <c r="C46" s="24"/>
      <c r="D46" s="29" t="s">
        <v>29</v>
      </c>
      <c r="E46" s="26" t="s">
        <v>61</v>
      </c>
      <c r="F46" s="27">
        <v>200</v>
      </c>
      <c r="G46" s="27">
        <v>0.2</v>
      </c>
      <c r="H46" s="27">
        <v>0.04</v>
      </c>
      <c r="I46" s="27">
        <v>10.199999999999999</v>
      </c>
      <c r="J46" s="27">
        <v>41</v>
      </c>
      <c r="K46" s="28" t="s">
        <v>62</v>
      </c>
      <c r="L46" s="27"/>
    </row>
    <row r="47" spans="1:12" ht="15" x14ac:dyDescent="0.25">
      <c r="A47" s="22"/>
      <c r="B47" s="23"/>
      <c r="C47" s="24"/>
      <c r="D47" s="29" t="s">
        <v>32</v>
      </c>
      <c r="E47" s="26" t="s">
        <v>33</v>
      </c>
      <c r="F47" s="27">
        <v>40</v>
      </c>
      <c r="G47" s="27">
        <v>2.72</v>
      </c>
      <c r="H47" s="27">
        <v>0.48</v>
      </c>
      <c r="I47" s="27">
        <v>18.559999999999999</v>
      </c>
      <c r="J47" s="27">
        <v>86</v>
      </c>
      <c r="K47" s="28"/>
      <c r="L47" s="27"/>
    </row>
    <row r="48" spans="1:12" ht="15" x14ac:dyDescent="0.25">
      <c r="A48" s="22"/>
      <c r="B48" s="23"/>
      <c r="C48" s="24"/>
      <c r="D48" s="29" t="s">
        <v>34</v>
      </c>
      <c r="E48" s="26"/>
      <c r="F48" s="27"/>
      <c r="G48" s="27"/>
      <c r="H48" s="27"/>
      <c r="I48" s="27"/>
      <c r="J48" s="27"/>
      <c r="K48" s="28"/>
      <c r="L48" s="27"/>
    </row>
    <row r="49" spans="1:12" ht="15" x14ac:dyDescent="0.25">
      <c r="A49" s="22"/>
      <c r="B49" s="23"/>
      <c r="C49" s="24"/>
      <c r="D49" s="25" t="s">
        <v>36</v>
      </c>
      <c r="E49" s="26" t="s">
        <v>63</v>
      </c>
      <c r="F49" s="27">
        <v>60</v>
      </c>
      <c r="G49" s="27">
        <v>0.84</v>
      </c>
      <c r="H49" s="27">
        <v>4.92</v>
      </c>
      <c r="I49" s="27">
        <v>4.8</v>
      </c>
      <c r="J49" s="27">
        <v>66</v>
      </c>
      <c r="K49" s="31" t="s">
        <v>64</v>
      </c>
      <c r="L49" s="27"/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2"/>
      <c r="B51" s="33"/>
      <c r="C51" s="34"/>
      <c r="D51" s="35" t="s">
        <v>38</v>
      </c>
      <c r="E51" s="36"/>
      <c r="F51" s="37">
        <v>540</v>
      </c>
      <c r="G51" s="37">
        <f>SUM(G44:G50)</f>
        <v>30.08</v>
      </c>
      <c r="H51" s="37">
        <f>SUM(H44:H50)</f>
        <v>27.949999999999996</v>
      </c>
      <c r="I51" s="37">
        <f>SUM(I44:I50)</f>
        <v>82.98</v>
      </c>
      <c r="J51" s="37">
        <f>SUM(J44:J50)</f>
        <v>702.71</v>
      </c>
      <c r="K51" s="38"/>
      <c r="L51" s="37">
        <f>SUM(L44:L50)</f>
        <v>0</v>
      </c>
    </row>
    <row r="52" spans="1:12" ht="15" x14ac:dyDescent="0.25">
      <c r="A52" s="39">
        <f>A44</f>
        <v>1</v>
      </c>
      <c r="B52" s="40">
        <f>B44</f>
        <v>3</v>
      </c>
      <c r="C52" s="41" t="s">
        <v>39</v>
      </c>
      <c r="D52" s="29" t="s">
        <v>36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22"/>
      <c r="B53" s="23"/>
      <c r="C53" s="24"/>
      <c r="D53" s="29" t="s">
        <v>40</v>
      </c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22"/>
      <c r="B54" s="23"/>
      <c r="C54" s="24"/>
      <c r="D54" s="29" t="s">
        <v>41</v>
      </c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22"/>
      <c r="B55" s="23"/>
      <c r="C55" s="24"/>
      <c r="D55" s="29" t="s">
        <v>42</v>
      </c>
      <c r="E55" s="26"/>
      <c r="F55" s="27"/>
      <c r="G55" s="27"/>
      <c r="H55" s="27"/>
      <c r="I55" s="27"/>
      <c r="J55" s="27"/>
      <c r="K55" s="28"/>
      <c r="L55" s="27"/>
    </row>
    <row r="56" spans="1:12" ht="15" x14ac:dyDescent="0.25">
      <c r="A56" s="22"/>
      <c r="B56" s="23"/>
      <c r="C56" s="24"/>
      <c r="D56" s="29" t="s">
        <v>43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22"/>
      <c r="B57" s="23"/>
      <c r="C57" s="24"/>
      <c r="D57" s="29" t="s">
        <v>44</v>
      </c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22"/>
      <c r="B58" s="23"/>
      <c r="C58" s="24"/>
      <c r="D58" s="29" t="s">
        <v>45</v>
      </c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2"/>
      <c r="B61" s="33"/>
      <c r="C61" s="34"/>
      <c r="D61" s="35" t="s">
        <v>38</v>
      </c>
      <c r="E61" s="36"/>
      <c r="F61" s="37">
        <f>SUM(F52:F60)</f>
        <v>0</v>
      </c>
      <c r="G61" s="37">
        <f>SUM(G52:G60)</f>
        <v>0</v>
      </c>
      <c r="H61" s="37">
        <f>SUM(H52:H60)</f>
        <v>0</v>
      </c>
      <c r="I61" s="37">
        <f>SUM(I52:I60)</f>
        <v>0</v>
      </c>
      <c r="J61" s="37">
        <f>SUM(J52:J60)</f>
        <v>0</v>
      </c>
      <c r="K61" s="38"/>
      <c r="L61" s="37">
        <f>SUM(L52:L60)</f>
        <v>0</v>
      </c>
    </row>
    <row r="62" spans="1:12" ht="15.75" customHeight="1" x14ac:dyDescent="0.2">
      <c r="A62" s="42">
        <f>A44</f>
        <v>1</v>
      </c>
      <c r="B62" s="43">
        <f>B44</f>
        <v>3</v>
      </c>
      <c r="C62" s="60" t="s">
        <v>46</v>
      </c>
      <c r="D62" s="61"/>
      <c r="E62" s="44"/>
      <c r="F62" s="45">
        <f>F51+F61</f>
        <v>540</v>
      </c>
      <c r="G62" s="45">
        <f>G51+G61</f>
        <v>30.08</v>
      </c>
      <c r="H62" s="45">
        <f>H51+H61</f>
        <v>27.949999999999996</v>
      </c>
      <c r="I62" s="45">
        <f>I51+I61</f>
        <v>82.98</v>
      </c>
      <c r="J62" s="45">
        <f>J51+J61</f>
        <v>702.71</v>
      </c>
      <c r="K62" s="45"/>
      <c r="L62" s="45">
        <f>L51+L61</f>
        <v>0</v>
      </c>
    </row>
    <row r="63" spans="1:12" ht="15" x14ac:dyDescent="0.25">
      <c r="A63" s="15">
        <v>1</v>
      </c>
      <c r="B63" s="16">
        <v>4</v>
      </c>
      <c r="C63" s="17" t="s">
        <v>25</v>
      </c>
      <c r="D63" s="18" t="s">
        <v>26</v>
      </c>
      <c r="E63" s="19" t="s">
        <v>65</v>
      </c>
      <c r="F63" s="20" t="s">
        <v>66</v>
      </c>
      <c r="G63" s="20">
        <v>15.53</v>
      </c>
      <c r="H63" s="20">
        <v>12.49</v>
      </c>
      <c r="I63" s="20">
        <v>12.49</v>
      </c>
      <c r="J63" s="20">
        <v>225</v>
      </c>
      <c r="K63" s="21" t="s">
        <v>67</v>
      </c>
      <c r="L63" s="20"/>
    </row>
    <row r="64" spans="1:12" ht="15" x14ac:dyDescent="0.25">
      <c r="A64" s="22"/>
      <c r="B64" s="23"/>
      <c r="C64" s="24"/>
      <c r="D64" s="25" t="s">
        <v>26</v>
      </c>
      <c r="E64" s="26" t="s">
        <v>68</v>
      </c>
      <c r="F64" s="27" t="s">
        <v>69</v>
      </c>
      <c r="G64" s="27">
        <v>4.4000000000000004</v>
      </c>
      <c r="H64" s="27">
        <v>4.3</v>
      </c>
      <c r="I64" s="27">
        <v>45.2</v>
      </c>
      <c r="J64" s="27">
        <v>241</v>
      </c>
      <c r="K64" s="28" t="s">
        <v>70</v>
      </c>
      <c r="L64" s="27"/>
    </row>
    <row r="65" spans="1:12" ht="15" x14ac:dyDescent="0.25">
      <c r="A65" s="22"/>
      <c r="B65" s="23"/>
      <c r="C65" s="24"/>
      <c r="D65" s="29" t="s">
        <v>29</v>
      </c>
      <c r="E65" s="26" t="s">
        <v>71</v>
      </c>
      <c r="F65" s="27">
        <v>200</v>
      </c>
      <c r="G65" s="27">
        <v>0.2</v>
      </c>
      <c r="H65" s="27">
        <v>0.04</v>
      </c>
      <c r="I65" s="27">
        <v>10.199999999999999</v>
      </c>
      <c r="J65" s="27">
        <v>41</v>
      </c>
      <c r="K65" s="28" t="s">
        <v>72</v>
      </c>
      <c r="L65" s="27"/>
    </row>
    <row r="66" spans="1:12" ht="15" x14ac:dyDescent="0.25">
      <c r="A66" s="22"/>
      <c r="B66" s="23"/>
      <c r="C66" s="24"/>
      <c r="D66" s="29" t="s">
        <v>32</v>
      </c>
      <c r="E66" s="26" t="s">
        <v>33</v>
      </c>
      <c r="F66" s="27">
        <v>40</v>
      </c>
      <c r="G66" s="27">
        <v>2.72</v>
      </c>
      <c r="H66" s="27">
        <v>0.48</v>
      </c>
      <c r="I66" s="27">
        <v>18.559999999999999</v>
      </c>
      <c r="J66" s="27">
        <v>86</v>
      </c>
      <c r="K66" s="28"/>
      <c r="L66" s="27"/>
    </row>
    <row r="67" spans="1:12" ht="15" x14ac:dyDescent="0.25">
      <c r="A67" s="22"/>
      <c r="B67" s="23"/>
      <c r="C67" s="24"/>
      <c r="D67" s="29" t="s">
        <v>34</v>
      </c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22"/>
      <c r="B68" s="23"/>
      <c r="C68" s="24"/>
      <c r="D68" s="25" t="s">
        <v>36</v>
      </c>
      <c r="E68" s="26" t="s">
        <v>73</v>
      </c>
      <c r="F68" s="27">
        <v>60</v>
      </c>
      <c r="G68" s="27">
        <v>0.9</v>
      </c>
      <c r="H68" s="27">
        <v>2.76</v>
      </c>
      <c r="I68" s="27">
        <v>6.6</v>
      </c>
      <c r="J68" s="27">
        <v>54.6</v>
      </c>
      <c r="K68" s="28" t="s">
        <v>74</v>
      </c>
      <c r="L68" s="27"/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2"/>
      <c r="B70" s="33"/>
      <c r="C70" s="34"/>
      <c r="D70" s="35" t="s">
        <v>38</v>
      </c>
      <c r="E70" s="36"/>
      <c r="F70" s="37">
        <v>570</v>
      </c>
      <c r="G70" s="37">
        <f>SUM(G63:G69)</f>
        <v>23.749999999999996</v>
      </c>
      <c r="H70" s="37">
        <f>SUM(H63:H69)</f>
        <v>20.07</v>
      </c>
      <c r="I70" s="37">
        <f>SUM(I63:I69)</f>
        <v>93.05</v>
      </c>
      <c r="J70" s="37">
        <f>SUM(J63:J69)</f>
        <v>647.6</v>
      </c>
      <c r="K70" s="38"/>
      <c r="L70" s="37">
        <f>SUM(L63:L69)</f>
        <v>0</v>
      </c>
    </row>
    <row r="71" spans="1:12" ht="15" x14ac:dyDescent="0.25">
      <c r="A71" s="39">
        <f>A63</f>
        <v>1</v>
      </c>
      <c r="B71" s="40">
        <f>B63</f>
        <v>4</v>
      </c>
      <c r="C71" s="41" t="s">
        <v>39</v>
      </c>
      <c r="D71" s="29" t="s">
        <v>36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22"/>
      <c r="B72" s="23"/>
      <c r="C72" s="24"/>
      <c r="D72" s="29" t="s">
        <v>40</v>
      </c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22"/>
      <c r="B73" s="23"/>
      <c r="C73" s="24"/>
      <c r="D73" s="29" t="s">
        <v>41</v>
      </c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22"/>
      <c r="B74" s="23"/>
      <c r="C74" s="24"/>
      <c r="D74" s="29" t="s">
        <v>42</v>
      </c>
      <c r="E74" s="26"/>
      <c r="F74" s="27"/>
      <c r="G74" s="27"/>
      <c r="H74" s="27"/>
      <c r="I74" s="27"/>
      <c r="J74" s="27"/>
      <c r="K74" s="28"/>
      <c r="L74" s="27"/>
    </row>
    <row r="75" spans="1:12" ht="15" x14ac:dyDescent="0.25">
      <c r="A75" s="22"/>
      <c r="B75" s="23"/>
      <c r="C75" s="24"/>
      <c r="D75" s="29" t="s">
        <v>43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22"/>
      <c r="B76" s="23"/>
      <c r="C76" s="24"/>
      <c r="D76" s="29" t="s">
        <v>44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22"/>
      <c r="B77" s="23"/>
      <c r="C77" s="24"/>
      <c r="D77" s="29" t="s">
        <v>45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2"/>
      <c r="B80" s="33"/>
      <c r="C80" s="34"/>
      <c r="D80" s="35" t="s">
        <v>38</v>
      </c>
      <c r="E80" s="36"/>
      <c r="F80" s="37">
        <f>SUM(F71:F79)</f>
        <v>0</v>
      </c>
      <c r="G80" s="37">
        <f>SUM(G71:G79)</f>
        <v>0</v>
      </c>
      <c r="H80" s="37">
        <f>SUM(H71:H79)</f>
        <v>0</v>
      </c>
      <c r="I80" s="37">
        <f>SUM(I71:I79)</f>
        <v>0</v>
      </c>
      <c r="J80" s="37">
        <f>SUM(J71:J79)</f>
        <v>0</v>
      </c>
      <c r="K80" s="38"/>
      <c r="L80" s="37">
        <f>SUM(L71:L79)</f>
        <v>0</v>
      </c>
    </row>
    <row r="81" spans="1:12" ht="15.75" customHeight="1" x14ac:dyDescent="0.2">
      <c r="A81" s="42">
        <f>A63</f>
        <v>1</v>
      </c>
      <c r="B81" s="43">
        <f>B63</f>
        <v>4</v>
      </c>
      <c r="C81" s="60" t="s">
        <v>46</v>
      </c>
      <c r="D81" s="61"/>
      <c r="E81" s="44"/>
      <c r="F81" s="45">
        <f>F70+F80</f>
        <v>570</v>
      </c>
      <c r="G81" s="45">
        <f>G70+G80</f>
        <v>23.749999999999996</v>
      </c>
      <c r="H81" s="45">
        <f>H70+H80</f>
        <v>20.07</v>
      </c>
      <c r="I81" s="45">
        <f>I70+I80</f>
        <v>93.05</v>
      </c>
      <c r="J81" s="45">
        <f>J70+J80</f>
        <v>647.6</v>
      </c>
      <c r="K81" s="45"/>
      <c r="L81" s="45">
        <f>L70+L80</f>
        <v>0</v>
      </c>
    </row>
    <row r="82" spans="1:12" ht="15" x14ac:dyDescent="0.25">
      <c r="A82" s="15">
        <v>1</v>
      </c>
      <c r="B82" s="16">
        <v>5</v>
      </c>
      <c r="C82" s="17" t="s">
        <v>25</v>
      </c>
      <c r="D82" s="18" t="s">
        <v>26</v>
      </c>
      <c r="E82" s="19" t="s">
        <v>75</v>
      </c>
      <c r="F82" s="20" t="s">
        <v>56</v>
      </c>
      <c r="G82" s="20">
        <v>11.3</v>
      </c>
      <c r="H82" s="20">
        <v>9.3000000000000007</v>
      </c>
      <c r="I82" s="20">
        <v>9.6999999999999993</v>
      </c>
      <c r="J82" s="20">
        <v>168</v>
      </c>
      <c r="K82" s="21" t="s">
        <v>76</v>
      </c>
      <c r="L82" s="20"/>
    </row>
    <row r="83" spans="1:12" ht="15" x14ac:dyDescent="0.25">
      <c r="A83" s="22"/>
      <c r="B83" s="23"/>
      <c r="C83" s="24"/>
      <c r="D83" s="25" t="s">
        <v>26</v>
      </c>
      <c r="E83" s="26" t="s">
        <v>77</v>
      </c>
      <c r="F83" s="27" t="s">
        <v>59</v>
      </c>
      <c r="G83" s="27">
        <v>8.42</v>
      </c>
      <c r="H83" s="27">
        <v>5.25</v>
      </c>
      <c r="I83" s="27">
        <v>34.75</v>
      </c>
      <c r="J83" s="27">
        <v>223.33</v>
      </c>
      <c r="K83" s="28" t="s">
        <v>78</v>
      </c>
      <c r="L83" s="27"/>
    </row>
    <row r="84" spans="1:12" ht="15" x14ac:dyDescent="0.25">
      <c r="A84" s="22"/>
      <c r="B84" s="23"/>
      <c r="C84" s="24"/>
      <c r="D84" s="29" t="s">
        <v>29</v>
      </c>
      <c r="E84" s="26" t="s">
        <v>61</v>
      </c>
      <c r="F84" s="27">
        <v>200</v>
      </c>
      <c r="G84" s="27">
        <v>0.2</v>
      </c>
      <c r="H84" s="27">
        <v>0.04</v>
      </c>
      <c r="I84" s="27">
        <v>10.199999999999999</v>
      </c>
      <c r="J84" s="27">
        <v>41</v>
      </c>
      <c r="K84" s="28" t="s">
        <v>62</v>
      </c>
      <c r="L84" s="27"/>
    </row>
    <row r="85" spans="1:12" ht="15" x14ac:dyDescent="0.25">
      <c r="A85" s="22"/>
      <c r="B85" s="23"/>
      <c r="C85" s="24"/>
      <c r="D85" s="29"/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22"/>
      <c r="B86" s="23"/>
      <c r="C86" s="24"/>
      <c r="D86" s="29" t="s">
        <v>34</v>
      </c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22"/>
      <c r="B87" s="23"/>
      <c r="C87" s="24"/>
      <c r="D87" s="25" t="s">
        <v>36</v>
      </c>
      <c r="E87" s="26" t="s">
        <v>79</v>
      </c>
      <c r="F87" s="27">
        <v>60</v>
      </c>
      <c r="G87" s="27">
        <v>0.48</v>
      </c>
      <c r="H87" s="27">
        <v>0</v>
      </c>
      <c r="I87" s="27">
        <v>1.8</v>
      </c>
      <c r="J87" s="27">
        <v>9</v>
      </c>
      <c r="K87" s="28" t="s">
        <v>80</v>
      </c>
      <c r="L87" s="27"/>
    </row>
    <row r="88" spans="1:12" ht="15" x14ac:dyDescent="0.25">
      <c r="A88" s="22"/>
      <c r="B88" s="23"/>
      <c r="C88" s="24"/>
      <c r="D88" s="25" t="s">
        <v>32</v>
      </c>
      <c r="E88" s="26" t="s">
        <v>37</v>
      </c>
      <c r="F88" s="27">
        <v>50</v>
      </c>
      <c r="G88" s="27">
        <v>3.8</v>
      </c>
      <c r="H88" s="27">
        <v>0.45</v>
      </c>
      <c r="I88" s="27">
        <v>24.85</v>
      </c>
      <c r="J88" s="27">
        <v>113</v>
      </c>
      <c r="K88" s="28"/>
      <c r="L88" s="27"/>
    </row>
    <row r="89" spans="1:12" ht="15" x14ac:dyDescent="0.25">
      <c r="A89" s="32"/>
      <c r="B89" s="33"/>
      <c r="C89" s="34"/>
      <c r="D89" s="35" t="s">
        <v>38</v>
      </c>
      <c r="E89" s="36"/>
      <c r="F89" s="37">
        <v>550</v>
      </c>
      <c r="G89" s="37">
        <f>SUM(G82:G88)</f>
        <v>24.2</v>
      </c>
      <c r="H89" s="37">
        <f>SUM(H82:H88)</f>
        <v>15.04</v>
      </c>
      <c r="I89" s="37">
        <f>SUM(I82:I88)</f>
        <v>81.300000000000011</v>
      </c>
      <c r="J89" s="37">
        <f>SUM(J82:J88)</f>
        <v>554.33000000000004</v>
      </c>
      <c r="K89" s="38"/>
      <c r="L89" s="37">
        <f>SUM(L82:L88)</f>
        <v>0</v>
      </c>
    </row>
    <row r="90" spans="1:12" ht="15" x14ac:dyDescent="0.25">
      <c r="A90" s="39">
        <f>A82</f>
        <v>1</v>
      </c>
      <c r="B90" s="40">
        <f>B82</f>
        <v>5</v>
      </c>
      <c r="C90" s="41" t="s">
        <v>39</v>
      </c>
      <c r="D90" s="29" t="s">
        <v>36</v>
      </c>
      <c r="E90" s="26"/>
      <c r="F90" s="27"/>
      <c r="G90" s="27"/>
      <c r="H90" s="27"/>
      <c r="I90" s="27"/>
      <c r="J90" s="27"/>
      <c r="K90" s="28"/>
      <c r="L90" s="27"/>
    </row>
    <row r="91" spans="1:12" ht="15" x14ac:dyDescent="0.25">
      <c r="A91" s="22"/>
      <c r="B91" s="23"/>
      <c r="C91" s="24"/>
      <c r="D91" s="29" t="s">
        <v>40</v>
      </c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41</v>
      </c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2"/>
      <c r="B93" s="23"/>
      <c r="C93" s="24"/>
      <c r="D93" s="29" t="s">
        <v>42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43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9" t="s">
        <v>44</v>
      </c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9" t="s">
        <v>45</v>
      </c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2"/>
      <c r="B99" s="33"/>
      <c r="C99" s="34"/>
      <c r="D99" s="35" t="s">
        <v>38</v>
      </c>
      <c r="E99" s="36"/>
      <c r="F99" s="37">
        <f>SUM(F90:F98)</f>
        <v>0</v>
      </c>
      <c r="G99" s="37">
        <f>SUM(G90:G98)</f>
        <v>0</v>
      </c>
      <c r="H99" s="37">
        <f>SUM(H90:H98)</f>
        <v>0</v>
      </c>
      <c r="I99" s="37">
        <f>SUM(I90:I98)</f>
        <v>0</v>
      </c>
      <c r="J99" s="37">
        <f>SUM(J90:J98)</f>
        <v>0</v>
      </c>
      <c r="K99" s="38"/>
      <c r="L99" s="37">
        <f>SUM(L90:L98)</f>
        <v>0</v>
      </c>
    </row>
    <row r="100" spans="1:12" ht="15.75" customHeight="1" x14ac:dyDescent="0.2">
      <c r="A100" s="42">
        <f>A82</f>
        <v>1</v>
      </c>
      <c r="B100" s="43">
        <f>B82</f>
        <v>5</v>
      </c>
      <c r="C100" s="60" t="s">
        <v>46</v>
      </c>
      <c r="D100" s="61"/>
      <c r="E100" s="44"/>
      <c r="F100" s="45">
        <f>F89+F99</f>
        <v>550</v>
      </c>
      <c r="G100" s="45">
        <f>G89+G99</f>
        <v>24.2</v>
      </c>
      <c r="H100" s="45">
        <f>H89+H99</f>
        <v>15.04</v>
      </c>
      <c r="I100" s="45">
        <f>I89+I99</f>
        <v>81.300000000000011</v>
      </c>
      <c r="J100" s="45">
        <f>J89+J99</f>
        <v>554.33000000000004</v>
      </c>
      <c r="K100" s="45"/>
      <c r="L100" s="45">
        <f>L89+L99</f>
        <v>0</v>
      </c>
    </row>
    <row r="101" spans="1:12" ht="15" x14ac:dyDescent="0.25">
      <c r="A101" s="15">
        <v>2</v>
      </c>
      <c r="B101" s="16">
        <v>1</v>
      </c>
      <c r="C101" s="17" t="s">
        <v>25</v>
      </c>
      <c r="D101" s="18" t="s">
        <v>26</v>
      </c>
      <c r="E101" s="19" t="s">
        <v>81</v>
      </c>
      <c r="F101" s="20" t="s">
        <v>82</v>
      </c>
      <c r="G101" s="20">
        <v>26.28</v>
      </c>
      <c r="H101" s="20">
        <v>26.82</v>
      </c>
      <c r="I101" s="20">
        <v>4.2300000000000004</v>
      </c>
      <c r="J101" s="20">
        <v>363.6</v>
      </c>
      <c r="K101" s="21" t="s">
        <v>83</v>
      </c>
      <c r="L101" s="20"/>
    </row>
    <row r="102" spans="1:12" ht="15" x14ac:dyDescent="0.25">
      <c r="A102" s="22"/>
      <c r="B102" s="23"/>
      <c r="C102" s="24"/>
      <c r="D102" s="25" t="s">
        <v>26</v>
      </c>
      <c r="E102" s="26" t="s">
        <v>77</v>
      </c>
      <c r="F102" s="27" t="s">
        <v>59</v>
      </c>
      <c r="G102" s="27">
        <v>8.42</v>
      </c>
      <c r="H102" s="27">
        <v>5.25</v>
      </c>
      <c r="I102" s="27">
        <v>34.75</v>
      </c>
      <c r="J102" s="27">
        <v>223.33</v>
      </c>
      <c r="K102" s="28" t="s">
        <v>78</v>
      </c>
      <c r="L102" s="27"/>
    </row>
    <row r="103" spans="1:12" ht="15" x14ac:dyDescent="0.25">
      <c r="A103" s="22"/>
      <c r="B103" s="23"/>
      <c r="C103" s="24"/>
      <c r="D103" s="29" t="s">
        <v>29</v>
      </c>
      <c r="E103" s="26" t="s">
        <v>84</v>
      </c>
      <c r="F103" s="27">
        <v>180</v>
      </c>
      <c r="G103" s="27">
        <v>2.79</v>
      </c>
      <c r="H103" s="27">
        <v>2.25</v>
      </c>
      <c r="I103" s="27">
        <v>12.33</v>
      </c>
      <c r="J103" s="27">
        <v>79.2</v>
      </c>
      <c r="K103" s="28" t="s">
        <v>85</v>
      </c>
      <c r="L103" s="27"/>
    </row>
    <row r="104" spans="1:12" ht="15" x14ac:dyDescent="0.25">
      <c r="A104" s="22"/>
      <c r="B104" s="23"/>
      <c r="C104" s="24"/>
      <c r="D104" s="29"/>
      <c r="E104" s="26"/>
      <c r="F104" s="27"/>
      <c r="G104" s="27"/>
      <c r="H104" s="27"/>
      <c r="I104" s="27"/>
      <c r="J104" s="27"/>
      <c r="K104" s="28"/>
      <c r="L104" s="27"/>
    </row>
    <row r="105" spans="1:12" ht="15" x14ac:dyDescent="0.25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5" t="s">
        <v>36</v>
      </c>
      <c r="E106" s="26" t="s">
        <v>86</v>
      </c>
      <c r="F106" s="27">
        <v>60</v>
      </c>
      <c r="G106" s="27">
        <v>0.36</v>
      </c>
      <c r="H106" s="27">
        <v>0</v>
      </c>
      <c r="I106" s="27">
        <v>2.52</v>
      </c>
      <c r="J106" s="27">
        <v>11.4</v>
      </c>
      <c r="K106" s="28" t="s">
        <v>87</v>
      </c>
      <c r="L106" s="27"/>
    </row>
    <row r="107" spans="1:12" ht="15" x14ac:dyDescent="0.25">
      <c r="A107" s="22"/>
      <c r="B107" s="23"/>
      <c r="C107" s="24"/>
      <c r="D107" s="25" t="s">
        <v>32</v>
      </c>
      <c r="E107" s="26" t="s">
        <v>33</v>
      </c>
      <c r="F107" s="27">
        <v>40</v>
      </c>
      <c r="G107" s="27">
        <v>2.72</v>
      </c>
      <c r="H107" s="27">
        <v>0.48</v>
      </c>
      <c r="I107" s="27">
        <v>18.559999999999999</v>
      </c>
      <c r="J107" s="27">
        <v>86</v>
      </c>
      <c r="K107" s="28"/>
      <c r="L107" s="27"/>
    </row>
    <row r="108" spans="1:12" ht="15" x14ac:dyDescent="0.25">
      <c r="A108" s="32"/>
      <c r="B108" s="33"/>
      <c r="C108" s="34"/>
      <c r="D108" s="35" t="s">
        <v>38</v>
      </c>
      <c r="E108" s="36"/>
      <c r="F108" s="37">
        <v>530</v>
      </c>
      <c r="G108" s="37">
        <f>SUM(G101:G107)</f>
        <v>40.57</v>
      </c>
      <c r="H108" s="37">
        <f>SUM(H101:H107)</f>
        <v>34.799999999999997</v>
      </c>
      <c r="I108" s="37">
        <f>SUM(I101:I107)</f>
        <v>72.39</v>
      </c>
      <c r="J108" s="37">
        <f>SUM(J101:J107)</f>
        <v>763.53000000000009</v>
      </c>
      <c r="K108" s="38"/>
      <c r="L108" s="37">
        <f>SUM(L101:L107)</f>
        <v>0</v>
      </c>
    </row>
    <row r="109" spans="1:12" ht="15" x14ac:dyDescent="0.25">
      <c r="A109" s="39">
        <f>A101</f>
        <v>2</v>
      </c>
      <c r="B109" s="40">
        <f>B101</f>
        <v>1</v>
      </c>
      <c r="C109" s="41" t="s">
        <v>39</v>
      </c>
      <c r="D109" s="29" t="s">
        <v>36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9" t="s">
        <v>40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22"/>
      <c r="B111" s="23"/>
      <c r="C111" s="24"/>
      <c r="D111" s="29" t="s">
        <v>41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 x14ac:dyDescent="0.25">
      <c r="A112" s="22"/>
      <c r="B112" s="23"/>
      <c r="C112" s="24"/>
      <c r="D112" s="29" t="s">
        <v>42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29" t="s">
        <v>43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9" t="s">
        <v>44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9" t="s">
        <v>45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2"/>
      <c r="B118" s="33"/>
      <c r="C118" s="34"/>
      <c r="D118" s="35" t="s">
        <v>38</v>
      </c>
      <c r="E118" s="36"/>
      <c r="F118" s="37">
        <f>SUM(F109:F117)</f>
        <v>0</v>
      </c>
      <c r="G118" s="37">
        <f>SUM(G109:G117)</f>
        <v>0</v>
      </c>
      <c r="H118" s="37">
        <f>SUM(H109:H117)</f>
        <v>0</v>
      </c>
      <c r="I118" s="37">
        <f>SUM(I109:I117)</f>
        <v>0</v>
      </c>
      <c r="J118" s="37">
        <f>SUM(J109:J117)</f>
        <v>0</v>
      </c>
      <c r="K118" s="38"/>
      <c r="L118" s="37">
        <f>SUM(L109:L117)</f>
        <v>0</v>
      </c>
    </row>
    <row r="119" spans="1:12" x14ac:dyDescent="0.2">
      <c r="A119" s="42">
        <f>A101</f>
        <v>2</v>
      </c>
      <c r="B119" s="43">
        <f>B101</f>
        <v>1</v>
      </c>
      <c r="C119" s="60" t="s">
        <v>46</v>
      </c>
      <c r="D119" s="61"/>
      <c r="E119" s="44"/>
      <c r="F119" s="45">
        <f>F108+F118</f>
        <v>530</v>
      </c>
      <c r="G119" s="45">
        <f>G108+G118</f>
        <v>40.57</v>
      </c>
      <c r="H119" s="45">
        <f>H108+H118</f>
        <v>34.799999999999997</v>
      </c>
      <c r="I119" s="45">
        <f>I108+I118</f>
        <v>72.39</v>
      </c>
      <c r="J119" s="45">
        <f>J108+J118</f>
        <v>763.53000000000009</v>
      </c>
      <c r="K119" s="45"/>
      <c r="L119" s="45">
        <f>L108+L118</f>
        <v>0</v>
      </c>
    </row>
    <row r="120" spans="1:12" ht="15" x14ac:dyDescent="0.25">
      <c r="A120" s="46">
        <v>2</v>
      </c>
      <c r="B120" s="23">
        <v>2</v>
      </c>
      <c r="C120" s="17" t="s">
        <v>25</v>
      </c>
      <c r="D120" s="18" t="s">
        <v>26</v>
      </c>
      <c r="E120" s="19" t="s">
        <v>88</v>
      </c>
      <c r="F120" s="20" t="s">
        <v>89</v>
      </c>
      <c r="G120" s="20">
        <v>12.9</v>
      </c>
      <c r="H120" s="20">
        <v>14.2</v>
      </c>
      <c r="I120" s="20">
        <v>10.3</v>
      </c>
      <c r="J120" s="20">
        <v>222</v>
      </c>
      <c r="K120" s="21" t="s">
        <v>90</v>
      </c>
      <c r="L120" s="20"/>
    </row>
    <row r="121" spans="1:12" ht="15" x14ac:dyDescent="0.25">
      <c r="A121" s="46"/>
      <c r="B121" s="23"/>
      <c r="C121" s="24"/>
      <c r="D121" s="25" t="s">
        <v>26</v>
      </c>
      <c r="E121" s="26" t="s">
        <v>49</v>
      </c>
      <c r="F121" s="27">
        <v>150</v>
      </c>
      <c r="G121" s="27">
        <v>4.7</v>
      </c>
      <c r="H121" s="27">
        <v>8.1</v>
      </c>
      <c r="I121" s="27">
        <v>29.9</v>
      </c>
      <c r="J121" s="27">
        <v>215</v>
      </c>
      <c r="K121" s="28" t="s">
        <v>50</v>
      </c>
      <c r="L121" s="27"/>
    </row>
    <row r="122" spans="1:12" ht="15" x14ac:dyDescent="0.25">
      <c r="A122" s="46"/>
      <c r="B122" s="23"/>
      <c r="C122" s="24"/>
      <c r="D122" s="29" t="s">
        <v>29</v>
      </c>
      <c r="E122" s="26" t="s">
        <v>91</v>
      </c>
      <c r="F122" s="27">
        <v>180</v>
      </c>
      <c r="G122" s="50">
        <v>0.09</v>
      </c>
      <c r="H122" s="50">
        <v>0.09</v>
      </c>
      <c r="I122" s="50">
        <v>24.84</v>
      </c>
      <c r="J122" s="27">
        <v>98.1</v>
      </c>
      <c r="K122" s="28" t="s">
        <v>92</v>
      </c>
      <c r="L122" s="27"/>
    </row>
    <row r="123" spans="1:12" ht="15" x14ac:dyDescent="0.25">
      <c r="A123" s="46"/>
      <c r="B123" s="23"/>
      <c r="C123" s="24"/>
      <c r="D123" s="29"/>
      <c r="E123" s="26"/>
      <c r="F123" s="27"/>
      <c r="G123" s="27"/>
      <c r="H123" s="27"/>
      <c r="I123" s="27"/>
      <c r="J123" s="27"/>
      <c r="K123" s="28"/>
      <c r="L123" s="27"/>
    </row>
    <row r="124" spans="1:12" ht="15" x14ac:dyDescent="0.25">
      <c r="A124" s="46"/>
      <c r="B124" s="23"/>
      <c r="C124" s="24"/>
      <c r="D124" s="29" t="s">
        <v>34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46"/>
      <c r="B125" s="23"/>
      <c r="C125" s="24"/>
      <c r="D125" s="25" t="s">
        <v>36</v>
      </c>
      <c r="E125" s="26" t="s">
        <v>53</v>
      </c>
      <c r="F125" s="27">
        <v>60</v>
      </c>
      <c r="G125" s="27">
        <v>3</v>
      </c>
      <c r="H125" s="27">
        <v>0.12</v>
      </c>
      <c r="I125" s="27">
        <v>7.98</v>
      </c>
      <c r="J125" s="27">
        <v>43.2</v>
      </c>
      <c r="K125" s="28" t="s">
        <v>54</v>
      </c>
      <c r="L125" s="27"/>
    </row>
    <row r="126" spans="1:12" ht="15" x14ac:dyDescent="0.25">
      <c r="A126" s="46"/>
      <c r="B126" s="23"/>
      <c r="C126" s="24"/>
      <c r="D126" s="29" t="s">
        <v>32</v>
      </c>
      <c r="E126" s="26" t="s">
        <v>33</v>
      </c>
      <c r="F126" s="27">
        <v>40</v>
      </c>
      <c r="G126" s="27">
        <v>2.72</v>
      </c>
      <c r="H126" s="27">
        <v>0.48</v>
      </c>
      <c r="I126" s="27">
        <v>18.559999999999999</v>
      </c>
      <c r="J126" s="27">
        <v>86</v>
      </c>
      <c r="K126" s="28"/>
      <c r="L126" s="27"/>
    </row>
    <row r="127" spans="1:12" ht="15" x14ac:dyDescent="0.25">
      <c r="A127" s="48"/>
      <c r="B127" s="33"/>
      <c r="C127" s="34"/>
      <c r="D127" s="35" t="s">
        <v>38</v>
      </c>
      <c r="E127" s="36"/>
      <c r="F127" s="37">
        <v>520</v>
      </c>
      <c r="G127" s="37">
        <f>SUM(G120:G126)</f>
        <v>23.41</v>
      </c>
      <c r="H127" s="37">
        <f>SUM(H120:H126)</f>
        <v>22.99</v>
      </c>
      <c r="I127" s="37">
        <f>SUM(I120:I126)</f>
        <v>91.580000000000013</v>
      </c>
      <c r="J127" s="37">
        <f>SUM(J120:J126)</f>
        <v>664.30000000000007</v>
      </c>
      <c r="K127" s="38"/>
      <c r="L127" s="37">
        <f>SUM(L120:L126)</f>
        <v>0</v>
      </c>
    </row>
    <row r="128" spans="1:12" ht="15" x14ac:dyDescent="0.25">
      <c r="A128" s="40">
        <f>A120</f>
        <v>2</v>
      </c>
      <c r="B128" s="40">
        <f>B120</f>
        <v>2</v>
      </c>
      <c r="C128" s="41" t="s">
        <v>39</v>
      </c>
      <c r="D128" s="29" t="s">
        <v>36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46"/>
      <c r="B129" s="23"/>
      <c r="C129" s="24"/>
      <c r="D129" s="29" t="s">
        <v>40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46"/>
      <c r="B130" s="23"/>
      <c r="C130" s="24"/>
      <c r="D130" s="29" t="s">
        <v>41</v>
      </c>
      <c r="E130" s="26"/>
      <c r="F130" s="27"/>
      <c r="G130" s="27"/>
      <c r="H130" s="27"/>
      <c r="I130" s="27"/>
      <c r="J130" s="27"/>
      <c r="K130" s="28"/>
      <c r="L130" s="27"/>
    </row>
    <row r="131" spans="1:12" ht="15" x14ac:dyDescent="0.25">
      <c r="A131" s="46"/>
      <c r="B131" s="23"/>
      <c r="C131" s="24"/>
      <c r="D131" s="29" t="s">
        <v>42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 x14ac:dyDescent="0.25">
      <c r="A132" s="46"/>
      <c r="B132" s="23"/>
      <c r="C132" s="24"/>
      <c r="D132" s="29" t="s">
        <v>43</v>
      </c>
      <c r="E132" s="26"/>
      <c r="F132" s="27"/>
      <c r="G132" s="27"/>
      <c r="H132" s="27"/>
      <c r="I132" s="27"/>
      <c r="J132" s="27"/>
      <c r="K132" s="28"/>
      <c r="L132" s="27"/>
    </row>
    <row r="133" spans="1:12" ht="15" x14ac:dyDescent="0.25">
      <c r="A133" s="46"/>
      <c r="B133" s="23"/>
      <c r="C133" s="24"/>
      <c r="D133" s="29" t="s">
        <v>44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46"/>
      <c r="B134" s="23"/>
      <c r="C134" s="24"/>
      <c r="D134" s="29" t="s">
        <v>45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46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6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8"/>
      <c r="B137" s="33"/>
      <c r="C137" s="34"/>
      <c r="D137" s="35" t="s">
        <v>38</v>
      </c>
      <c r="E137" s="36"/>
      <c r="F137" s="37">
        <f>SUM(F128:F136)</f>
        <v>0</v>
      </c>
      <c r="G137" s="37">
        <f>SUM(G128:G136)</f>
        <v>0</v>
      </c>
      <c r="H137" s="37">
        <f>SUM(H128:H136)</f>
        <v>0</v>
      </c>
      <c r="I137" s="37">
        <f>SUM(I128:I136)</f>
        <v>0</v>
      </c>
      <c r="J137" s="37">
        <f>SUM(J128:J136)</f>
        <v>0</v>
      </c>
      <c r="K137" s="38"/>
      <c r="L137" s="37">
        <f>SUM(L128:L136)</f>
        <v>0</v>
      </c>
    </row>
    <row r="138" spans="1:12" x14ac:dyDescent="0.2">
      <c r="A138" s="49">
        <f>A120</f>
        <v>2</v>
      </c>
      <c r="B138" s="49">
        <f>B120</f>
        <v>2</v>
      </c>
      <c r="C138" s="60" t="s">
        <v>46</v>
      </c>
      <c r="D138" s="61"/>
      <c r="E138" s="44"/>
      <c r="F138" s="45">
        <f>F127+F137</f>
        <v>520</v>
      </c>
      <c r="G138" s="45">
        <f>G127+G137</f>
        <v>23.41</v>
      </c>
      <c r="H138" s="45">
        <f>H127+H137</f>
        <v>22.99</v>
      </c>
      <c r="I138" s="45">
        <f>I127+I137</f>
        <v>91.580000000000013</v>
      </c>
      <c r="J138" s="45">
        <f>J127+J137</f>
        <v>664.30000000000007</v>
      </c>
      <c r="K138" s="45"/>
      <c r="L138" s="45">
        <f>L127+L137</f>
        <v>0</v>
      </c>
    </row>
    <row r="139" spans="1:12" ht="15" x14ac:dyDescent="0.25">
      <c r="A139" s="15">
        <v>2</v>
      </c>
      <c r="B139" s="16">
        <v>3</v>
      </c>
      <c r="C139" s="17" t="s">
        <v>25</v>
      </c>
      <c r="D139" s="18" t="s">
        <v>26</v>
      </c>
      <c r="E139" s="19" t="s">
        <v>93</v>
      </c>
      <c r="F139" s="20">
        <v>90</v>
      </c>
      <c r="G139" s="20">
        <v>19.8</v>
      </c>
      <c r="H139" s="20">
        <v>15.3</v>
      </c>
      <c r="I139" s="20">
        <v>9.1999999999999993</v>
      </c>
      <c r="J139" s="20">
        <v>255</v>
      </c>
      <c r="K139" s="21" t="s">
        <v>94</v>
      </c>
      <c r="L139" s="20"/>
    </row>
    <row r="140" spans="1:12" ht="15" x14ac:dyDescent="0.25">
      <c r="A140" s="22"/>
      <c r="B140" s="23"/>
      <c r="C140" s="24"/>
      <c r="D140" s="25" t="s">
        <v>26</v>
      </c>
      <c r="E140" s="26" t="s">
        <v>68</v>
      </c>
      <c r="F140" s="27" t="s">
        <v>69</v>
      </c>
      <c r="G140" s="27">
        <v>4.4000000000000004</v>
      </c>
      <c r="H140" s="27">
        <v>4.3</v>
      </c>
      <c r="I140" s="27">
        <v>45.2</v>
      </c>
      <c r="J140" s="27">
        <v>241</v>
      </c>
      <c r="K140" s="28" t="s">
        <v>70</v>
      </c>
      <c r="L140" s="27"/>
    </row>
    <row r="141" spans="1:12" ht="15" x14ac:dyDescent="0.25">
      <c r="A141" s="22"/>
      <c r="B141" s="23"/>
      <c r="C141" s="24"/>
      <c r="D141" s="29" t="s">
        <v>29</v>
      </c>
      <c r="E141" s="26" t="s">
        <v>95</v>
      </c>
      <c r="F141" s="27">
        <v>200</v>
      </c>
      <c r="G141" s="27">
        <v>1</v>
      </c>
      <c r="H141" s="27">
        <v>0.05</v>
      </c>
      <c r="I141" s="27">
        <v>27.5</v>
      </c>
      <c r="J141" s="27">
        <v>110</v>
      </c>
      <c r="K141" s="28" t="s">
        <v>96</v>
      </c>
      <c r="L141" s="27"/>
    </row>
    <row r="142" spans="1:12" ht="15.75" customHeight="1" x14ac:dyDescent="0.25">
      <c r="A142" s="22"/>
      <c r="B142" s="23"/>
      <c r="C142" s="24"/>
      <c r="D142" s="29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22"/>
      <c r="B143" s="23"/>
      <c r="C143" s="24"/>
      <c r="D143" s="29" t="s">
        <v>34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 x14ac:dyDescent="0.25">
      <c r="A144" s="22"/>
      <c r="B144" s="23"/>
      <c r="C144" s="24"/>
      <c r="D144" s="25" t="s">
        <v>36</v>
      </c>
      <c r="E144" s="26" t="s">
        <v>97</v>
      </c>
      <c r="F144" s="27">
        <v>60</v>
      </c>
      <c r="G144" s="27">
        <v>0.54</v>
      </c>
      <c r="H144" s="27">
        <v>3.06</v>
      </c>
      <c r="I144" s="27">
        <v>4.9800000000000004</v>
      </c>
      <c r="J144" s="27">
        <v>49.2</v>
      </c>
      <c r="K144" s="28" t="s">
        <v>98</v>
      </c>
      <c r="L144" s="27"/>
    </row>
    <row r="145" spans="1:12" ht="15" x14ac:dyDescent="0.25">
      <c r="A145" s="22"/>
      <c r="B145" s="23"/>
      <c r="C145" s="24"/>
      <c r="D145" s="25" t="s">
        <v>32</v>
      </c>
      <c r="E145" s="26" t="s">
        <v>33</v>
      </c>
      <c r="F145" s="27">
        <v>40</v>
      </c>
      <c r="G145" s="27">
        <v>2.72</v>
      </c>
      <c r="H145" s="27">
        <v>0.48</v>
      </c>
      <c r="I145" s="27">
        <v>18.559999999999999</v>
      </c>
      <c r="J145" s="27">
        <v>86</v>
      </c>
      <c r="K145" s="28"/>
      <c r="L145" s="27"/>
    </row>
    <row r="146" spans="1:12" ht="15" x14ac:dyDescent="0.25">
      <c r="A146" s="32"/>
      <c r="B146" s="33"/>
      <c r="C146" s="34"/>
      <c r="D146" s="35" t="s">
        <v>38</v>
      </c>
      <c r="E146" s="36"/>
      <c r="F146" s="37">
        <v>570</v>
      </c>
      <c r="G146" s="37">
        <f>SUM(G139:G145)</f>
        <v>28.46</v>
      </c>
      <c r="H146" s="37">
        <f>SUM(H139:H145)</f>
        <v>23.19</v>
      </c>
      <c r="I146" s="37">
        <f>SUM(I139:I145)</f>
        <v>105.44000000000001</v>
      </c>
      <c r="J146" s="37">
        <f>SUM(J139:J145)</f>
        <v>741.2</v>
      </c>
      <c r="K146" s="38"/>
      <c r="L146" s="37">
        <f>SUM(L139:L145)</f>
        <v>0</v>
      </c>
    </row>
    <row r="147" spans="1:12" ht="15" x14ac:dyDescent="0.25">
      <c r="A147" s="39">
        <f>A139</f>
        <v>2</v>
      </c>
      <c r="B147" s="40">
        <f>B139</f>
        <v>3</v>
      </c>
      <c r="C147" s="41" t="s">
        <v>39</v>
      </c>
      <c r="D147" s="29" t="s">
        <v>36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40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 t="s">
        <v>41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42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9" t="s">
        <v>43</v>
      </c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9" t="s">
        <v>44</v>
      </c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22"/>
      <c r="B153" s="23"/>
      <c r="C153" s="24"/>
      <c r="D153" s="29" t="s">
        <v>45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2"/>
      <c r="B156" s="33"/>
      <c r="C156" s="34"/>
      <c r="D156" s="35" t="s">
        <v>38</v>
      </c>
      <c r="E156" s="36"/>
      <c r="F156" s="37">
        <f>SUM(F147:F155)</f>
        <v>0</v>
      </c>
      <c r="G156" s="37">
        <f>SUM(G147:G155)</f>
        <v>0</v>
      </c>
      <c r="H156" s="37">
        <f>SUM(H147:H155)</f>
        <v>0</v>
      </c>
      <c r="I156" s="37">
        <f>SUM(I147:I155)</f>
        <v>0</v>
      </c>
      <c r="J156" s="37">
        <f>SUM(J147:J155)</f>
        <v>0</v>
      </c>
      <c r="K156" s="38"/>
      <c r="L156" s="37">
        <f>SUM(L147:L155)</f>
        <v>0</v>
      </c>
    </row>
    <row r="157" spans="1:12" x14ac:dyDescent="0.2">
      <c r="A157" s="42">
        <f>A139</f>
        <v>2</v>
      </c>
      <c r="B157" s="43">
        <f>B139</f>
        <v>3</v>
      </c>
      <c r="C157" s="60" t="s">
        <v>46</v>
      </c>
      <c r="D157" s="61"/>
      <c r="E157" s="44"/>
      <c r="F157" s="45">
        <f>F146+F156</f>
        <v>570</v>
      </c>
      <c r="G157" s="45">
        <f>G146+G156</f>
        <v>28.46</v>
      </c>
      <c r="H157" s="45">
        <f>H146+H156</f>
        <v>23.19</v>
      </c>
      <c r="I157" s="45">
        <f>I146+I156</f>
        <v>105.44000000000001</v>
      </c>
      <c r="J157" s="45">
        <f>J146+J156</f>
        <v>741.2</v>
      </c>
      <c r="K157" s="45"/>
      <c r="L157" s="45">
        <f>L146+L156</f>
        <v>0</v>
      </c>
    </row>
    <row r="158" spans="1:12" ht="15" x14ac:dyDescent="0.25">
      <c r="A158" s="15">
        <v>2</v>
      </c>
      <c r="B158" s="16">
        <v>4</v>
      </c>
      <c r="C158" s="17" t="s">
        <v>25</v>
      </c>
      <c r="D158" s="18" t="s">
        <v>26</v>
      </c>
      <c r="E158" s="19" t="s">
        <v>99</v>
      </c>
      <c r="F158" s="20">
        <v>250</v>
      </c>
      <c r="G158" s="20">
        <v>18.8</v>
      </c>
      <c r="H158" s="20">
        <v>20.100000000000001</v>
      </c>
      <c r="I158" s="20">
        <v>20.3</v>
      </c>
      <c r="J158" s="20">
        <v>339</v>
      </c>
      <c r="K158" s="21" t="s">
        <v>100</v>
      </c>
      <c r="L158" s="20"/>
    </row>
    <row r="159" spans="1:12" ht="15" x14ac:dyDescent="0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29</v>
      </c>
      <c r="E160" s="26" t="s">
        <v>51</v>
      </c>
      <c r="F160" s="27">
        <v>200</v>
      </c>
      <c r="G160" s="27">
        <v>0.2</v>
      </c>
      <c r="H160" s="27">
        <v>0.1</v>
      </c>
      <c r="I160" s="27">
        <v>17.2</v>
      </c>
      <c r="J160" s="27">
        <v>68</v>
      </c>
      <c r="K160" s="28" t="s">
        <v>52</v>
      </c>
      <c r="L160" s="27"/>
    </row>
    <row r="161" spans="1:12" ht="15" x14ac:dyDescent="0.25">
      <c r="A161" s="22"/>
      <c r="B161" s="23"/>
      <c r="C161" s="24"/>
      <c r="D161" s="29"/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34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 t="s">
        <v>36</v>
      </c>
      <c r="E163" s="26" t="s">
        <v>101</v>
      </c>
      <c r="F163" s="27">
        <v>60</v>
      </c>
      <c r="G163" s="27">
        <v>1.32</v>
      </c>
      <c r="H163" s="27">
        <v>2.7</v>
      </c>
      <c r="I163" s="27">
        <v>6.3</v>
      </c>
      <c r="J163" s="27">
        <v>54.6</v>
      </c>
      <c r="K163" s="31" t="s">
        <v>102</v>
      </c>
      <c r="L163" s="27"/>
    </row>
    <row r="164" spans="1:12" ht="15" x14ac:dyDescent="0.25">
      <c r="A164" s="22"/>
      <c r="B164" s="23"/>
      <c r="C164" s="24"/>
      <c r="D164" s="29" t="s">
        <v>32</v>
      </c>
      <c r="E164" s="26" t="s">
        <v>37</v>
      </c>
      <c r="F164" s="27">
        <v>50</v>
      </c>
      <c r="G164" s="27">
        <v>3.8</v>
      </c>
      <c r="H164" s="27">
        <v>0.45</v>
      </c>
      <c r="I164" s="27">
        <v>24.85</v>
      </c>
      <c r="J164" s="27">
        <v>113</v>
      </c>
      <c r="K164" s="28"/>
      <c r="L164" s="27"/>
    </row>
    <row r="165" spans="1:12" ht="15" x14ac:dyDescent="0.25">
      <c r="A165" s="32"/>
      <c r="B165" s="33"/>
      <c r="C165" s="34"/>
      <c r="D165" s="35" t="s">
        <v>38</v>
      </c>
      <c r="E165" s="36"/>
      <c r="F165" s="37">
        <f>SUM(F158:F164)</f>
        <v>560</v>
      </c>
      <c r="G165" s="37">
        <f>SUM(G158:G164)</f>
        <v>24.12</v>
      </c>
      <c r="H165" s="37">
        <f>SUM(H158:H164)</f>
        <v>23.35</v>
      </c>
      <c r="I165" s="37">
        <f>SUM(I158:I164)</f>
        <v>68.650000000000006</v>
      </c>
      <c r="J165" s="37">
        <f>SUM(J158:J164)</f>
        <v>574.6</v>
      </c>
      <c r="K165" s="38"/>
      <c r="L165" s="37">
        <f>SUM(L158:L164)</f>
        <v>0</v>
      </c>
    </row>
    <row r="166" spans="1:12" ht="15" x14ac:dyDescent="0.25">
      <c r="A166" s="39">
        <f>A158</f>
        <v>2</v>
      </c>
      <c r="B166" s="40">
        <f>B158</f>
        <v>4</v>
      </c>
      <c r="C166" s="41" t="s">
        <v>39</v>
      </c>
      <c r="D166" s="29" t="s">
        <v>36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29" t="s">
        <v>40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29" t="s">
        <v>41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29" t="s">
        <v>42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9" t="s">
        <v>43</v>
      </c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9" t="s">
        <v>44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22"/>
      <c r="B172" s="23"/>
      <c r="C172" s="24"/>
      <c r="D172" s="29" t="s">
        <v>45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2"/>
      <c r="B175" s="33"/>
      <c r="C175" s="34"/>
      <c r="D175" s="35" t="s">
        <v>38</v>
      </c>
      <c r="E175" s="36"/>
      <c r="F175" s="37">
        <f>SUM(F166:F174)</f>
        <v>0</v>
      </c>
      <c r="G175" s="37">
        <f>SUM(G166:G174)</f>
        <v>0</v>
      </c>
      <c r="H175" s="37">
        <f>SUM(H166:H174)</f>
        <v>0</v>
      </c>
      <c r="I175" s="37">
        <f>SUM(I166:I174)</f>
        <v>0</v>
      </c>
      <c r="J175" s="37">
        <f>SUM(J166:J174)</f>
        <v>0</v>
      </c>
      <c r="K175" s="38"/>
      <c r="L175" s="37">
        <f>SUM(L166:L174)</f>
        <v>0</v>
      </c>
    </row>
    <row r="176" spans="1:12" x14ac:dyDescent="0.2">
      <c r="A176" s="42">
        <f>A158</f>
        <v>2</v>
      </c>
      <c r="B176" s="43">
        <f>B158</f>
        <v>4</v>
      </c>
      <c r="C176" s="60" t="s">
        <v>46</v>
      </c>
      <c r="D176" s="61"/>
      <c r="E176" s="44"/>
      <c r="F176" s="45">
        <f>F165+F175</f>
        <v>560</v>
      </c>
      <c r="G176" s="45">
        <f>G165+G175</f>
        <v>24.12</v>
      </c>
      <c r="H176" s="45">
        <f>H165+H175</f>
        <v>23.35</v>
      </c>
      <c r="I176" s="45">
        <f>I165+I175</f>
        <v>68.650000000000006</v>
      </c>
      <c r="J176" s="45">
        <f>J165+J175</f>
        <v>574.6</v>
      </c>
      <c r="K176" s="45"/>
      <c r="L176" s="45">
        <f>L165+L175</f>
        <v>0</v>
      </c>
    </row>
    <row r="177" spans="1:12" ht="15" x14ac:dyDescent="0.25">
      <c r="A177" s="15">
        <v>2</v>
      </c>
      <c r="B177" s="16">
        <v>5</v>
      </c>
      <c r="C177" s="17" t="s">
        <v>25</v>
      </c>
      <c r="D177" s="18" t="s">
        <v>26</v>
      </c>
      <c r="E177" s="19" t="s">
        <v>65</v>
      </c>
      <c r="F177" s="20" t="s">
        <v>66</v>
      </c>
      <c r="G177" s="20">
        <v>15.53</v>
      </c>
      <c r="H177" s="20">
        <v>12.49</v>
      </c>
      <c r="I177" s="20">
        <v>12.49</v>
      </c>
      <c r="J177" s="20">
        <v>225</v>
      </c>
      <c r="K177" s="21" t="s">
        <v>67</v>
      </c>
      <c r="L177" s="20"/>
    </row>
    <row r="178" spans="1:12" ht="15" x14ac:dyDescent="0.25">
      <c r="A178" s="22"/>
      <c r="B178" s="23"/>
      <c r="C178" s="24"/>
      <c r="D178" s="25" t="s">
        <v>26</v>
      </c>
      <c r="E178" s="26" t="s">
        <v>58</v>
      </c>
      <c r="F178" s="27" t="s">
        <v>59</v>
      </c>
      <c r="G178" s="27">
        <v>5.5</v>
      </c>
      <c r="H178" s="27">
        <v>4.17</v>
      </c>
      <c r="I178" s="27">
        <v>33.33</v>
      </c>
      <c r="J178" s="27">
        <v>195.83</v>
      </c>
      <c r="K178" s="28" t="s">
        <v>60</v>
      </c>
      <c r="L178" s="27"/>
    </row>
    <row r="179" spans="1:12" ht="15" x14ac:dyDescent="0.25">
      <c r="A179" s="22"/>
      <c r="B179" s="23"/>
      <c r="C179" s="24"/>
      <c r="D179" s="29" t="s">
        <v>29</v>
      </c>
      <c r="E179" s="26" t="s">
        <v>71</v>
      </c>
      <c r="F179" s="27">
        <v>200</v>
      </c>
      <c r="G179" s="27">
        <v>0.2</v>
      </c>
      <c r="H179" s="27">
        <v>0.04</v>
      </c>
      <c r="I179" s="27">
        <v>10.199999999999999</v>
      </c>
      <c r="J179" s="27">
        <v>41</v>
      </c>
      <c r="K179" s="28" t="s">
        <v>72</v>
      </c>
      <c r="L179" s="27"/>
    </row>
    <row r="180" spans="1:12" ht="15" x14ac:dyDescent="0.25">
      <c r="A180" s="22"/>
      <c r="B180" s="23"/>
      <c r="C180" s="24"/>
      <c r="D180" s="29" t="s">
        <v>32</v>
      </c>
      <c r="E180" s="26" t="s">
        <v>33</v>
      </c>
      <c r="F180" s="27">
        <v>40</v>
      </c>
      <c r="G180" s="27">
        <v>2.72</v>
      </c>
      <c r="H180" s="27">
        <v>0.48</v>
      </c>
      <c r="I180" s="27">
        <v>18.559999999999999</v>
      </c>
      <c r="J180" s="27">
        <v>86</v>
      </c>
      <c r="K180" s="28"/>
      <c r="L180" s="27"/>
    </row>
    <row r="181" spans="1:12" ht="15" x14ac:dyDescent="0.25">
      <c r="A181" s="22"/>
      <c r="B181" s="23"/>
      <c r="C181" s="24"/>
      <c r="D181" s="29" t="s">
        <v>34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 x14ac:dyDescent="0.25">
      <c r="A182" s="22"/>
      <c r="B182" s="23"/>
      <c r="C182" s="24"/>
      <c r="D182" s="25" t="s">
        <v>36</v>
      </c>
      <c r="E182" s="26"/>
      <c r="F182" s="27"/>
      <c r="G182" s="27"/>
      <c r="H182" s="27"/>
      <c r="I182" s="27"/>
      <c r="J182" s="27"/>
      <c r="K182" s="31"/>
      <c r="L182" s="27"/>
    </row>
    <row r="183" spans="1:12" ht="15" x14ac:dyDescent="0.25">
      <c r="A183" s="22"/>
      <c r="B183" s="23"/>
      <c r="C183" s="24"/>
      <c r="D183" s="25" t="s">
        <v>32</v>
      </c>
      <c r="E183" s="26" t="s">
        <v>37</v>
      </c>
      <c r="F183" s="27">
        <v>50</v>
      </c>
      <c r="G183" s="27">
        <v>3.8</v>
      </c>
      <c r="H183" s="27">
        <v>0.45</v>
      </c>
      <c r="I183" s="27">
        <v>24.85</v>
      </c>
      <c r="J183" s="27">
        <v>113</v>
      </c>
      <c r="K183" s="28"/>
      <c r="L183" s="27"/>
    </row>
    <row r="184" spans="1:12" ht="15.75" customHeight="1" x14ac:dyDescent="0.25">
      <c r="A184" s="32"/>
      <c r="B184" s="33"/>
      <c r="C184" s="34"/>
      <c r="D184" s="35" t="s">
        <v>38</v>
      </c>
      <c r="E184" s="36"/>
      <c r="F184" s="37">
        <v>530</v>
      </c>
      <c r="G184" s="37">
        <f>SUM(G177:G183)</f>
        <v>27.75</v>
      </c>
      <c r="H184" s="37">
        <f>SUM(H177:H183)</f>
        <v>17.63</v>
      </c>
      <c r="I184" s="37">
        <f>SUM(I177:I183)</f>
        <v>99.43</v>
      </c>
      <c r="J184" s="37">
        <f>SUM(J177:J183)</f>
        <v>660.83</v>
      </c>
      <c r="K184" s="38"/>
      <c r="L184" s="37">
        <f>SUM(L177:L183)</f>
        <v>0</v>
      </c>
    </row>
    <row r="185" spans="1:12" ht="15" x14ac:dyDescent="0.25">
      <c r="A185" s="39">
        <f>A177</f>
        <v>2</v>
      </c>
      <c r="B185" s="40">
        <f>B177</f>
        <v>5</v>
      </c>
      <c r="C185" s="41" t="s">
        <v>39</v>
      </c>
      <c r="D185" s="29" t="s">
        <v>36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 x14ac:dyDescent="0.25">
      <c r="A186" s="22"/>
      <c r="B186" s="23"/>
      <c r="C186" s="24"/>
      <c r="D186" s="29" t="s">
        <v>40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41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42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43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44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45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2"/>
      <c r="B194" s="33"/>
      <c r="C194" s="34"/>
      <c r="D194" s="35" t="s">
        <v>38</v>
      </c>
      <c r="E194" s="36"/>
      <c r="F194" s="37">
        <f>SUM(F185:F193)</f>
        <v>0</v>
      </c>
      <c r="G194" s="37">
        <f>SUM(G185:G193)</f>
        <v>0</v>
      </c>
      <c r="H194" s="37">
        <f>SUM(H185:H193)</f>
        <v>0</v>
      </c>
      <c r="I194" s="37">
        <f>SUM(I185:I193)</f>
        <v>0</v>
      </c>
      <c r="J194" s="37">
        <f>SUM(J185:J193)</f>
        <v>0</v>
      </c>
      <c r="K194" s="38"/>
      <c r="L194" s="37">
        <f>SUM(L185:L193)</f>
        <v>0</v>
      </c>
    </row>
    <row r="195" spans="1:12" x14ac:dyDescent="0.2">
      <c r="A195" s="42">
        <f>A177</f>
        <v>2</v>
      </c>
      <c r="B195" s="43">
        <f>B177</f>
        <v>5</v>
      </c>
      <c r="C195" s="60" t="s">
        <v>46</v>
      </c>
      <c r="D195" s="61"/>
      <c r="E195" s="44"/>
      <c r="F195" s="45">
        <f>F184+F194</f>
        <v>530</v>
      </c>
      <c r="G195" s="45">
        <f>G184+G194</f>
        <v>27.75</v>
      </c>
      <c r="H195" s="45">
        <f>H184+H194</f>
        <v>17.63</v>
      </c>
      <c r="I195" s="45">
        <f>I184+I194</f>
        <v>99.43</v>
      </c>
      <c r="J195" s="45">
        <f>J184+J194</f>
        <v>660.83</v>
      </c>
      <c r="K195" s="45"/>
      <c r="L195" s="45">
        <f>L184+L194</f>
        <v>0</v>
      </c>
    </row>
    <row r="196" spans="1:12" x14ac:dyDescent="0.2">
      <c r="A196" s="51"/>
      <c r="B196" s="52"/>
      <c r="C196" s="62" t="s">
        <v>103</v>
      </c>
      <c r="D196" s="63"/>
      <c r="E196" s="64"/>
      <c r="F196" s="53">
        <f>(F24+F43+F62+F81+F100+F119+F138+F157+F176+F195)/(IF(F24=0, 0, 1)+IF(F43=0, 0, 1)+IF(F62=0, 0, 1)+IF(F81=0, 0, 1)+IF(F100=0, 0, 1)+IF(F119=0, 0, 1)+IF(F138=0, 0, 1)+IF(F157=0, 0, 1)+IF(F176=0, 0, 1)+IF(F195=0, 0, 1))</f>
        <v>550</v>
      </c>
      <c r="G196" s="53">
        <f>(G24+G43+G62+G81+G100+G119+G138+G157+G176+G195)/(IF(G24=0, 0, 1)+IF(G43=0, 0, 1)+IF(G62=0, 0, 1)+IF(G81=0, 0, 1)+IF(G100=0, 0, 1)+IF(G119=0, 0, 1)+IF(G138=0, 0, 1)+IF(G157=0, 0, 1)+IF(G176=0, 0, 1)+IF(G195=0, 0, 1))</f>
        <v>27.516999999999996</v>
      </c>
      <c r="H196" s="53">
        <f>(H24+H43+H62+H81+H100+H119+H138+H157+H176+H195)/(IF(H24=0, 0, 1)+IF(H43=0, 0, 1)+IF(H62=0, 0, 1)+IF(H81=0, 0, 1)+IF(H100=0, 0, 1)+IF(H119=0, 0, 1)+IF(H138=0, 0, 1)+IF(H157=0, 0, 1)+IF(H176=0, 0, 1)+IF(H195=0, 0, 1))</f>
        <v>23.837999999999997</v>
      </c>
      <c r="I196" s="53">
        <f>(I24+I43+I62+I81+I100+I119+I138+I157+I176+I195)/(IF(I24=0, 0, 1)+IF(I43=0, 0, 1)+IF(I62=0, 0, 1)+IF(I81=0, 0, 1)+IF(I100=0, 0, 1)+IF(I119=0, 0, 1)+IF(I138=0, 0, 1)+IF(I157=0, 0, 1)+IF(I176=0, 0, 1)+IF(I195=0, 0, 1))</f>
        <v>86.331000000000017</v>
      </c>
      <c r="J196" s="53">
        <f>(J24+J43+J62+J81+J100+J119+J138+J157+J176+J195)/(IF(J24=0, 0, 1)+IF(J43=0, 0, 1)+IF(J62=0, 0, 1)+IF(J81=0, 0, 1)+IF(J100=0, 0, 1)+IF(J119=0, 0, 1)+IF(J138=0, 0, 1)+IF(J157=0, 0, 1)+IF(J176=0, 0, 1)+IF(J195=0, 0, 1))</f>
        <v>667.41800000000001</v>
      </c>
      <c r="K196" s="53"/>
      <c r="L196" s="53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ТаНюша</cp:lastModifiedBy>
  <dcterms:created xsi:type="dcterms:W3CDTF">2024-04-14T16:15:57Z</dcterms:created>
  <dcterms:modified xsi:type="dcterms:W3CDTF">2025-01-08T16:21:56Z</dcterms:modified>
</cp:coreProperties>
</file>